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735" activeTab="0"/>
  </bookViews>
  <sheets>
    <sheet name="EPSQ Calculator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<sst xmlns="http://schemas.openxmlformats.org/spreadsheetml/2006/main" count="29" uniqueCount="27">
  <si>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(Enter)</t>
  </si>
  <si>
    <t>Scheduled Volume from Non-Grid Cycle:</t>
  </si>
  <si>
    <t>Scheduled Volume from Intraday 1 Cycle:</t>
  </si>
  <si>
    <t>Scheduled Volume from Intraday 2 Cycle:</t>
  </si>
  <si>
    <t>ID1 cycle EPSQ (from above)</t>
  </si>
  <si>
    <t xml:space="preserve">Scheduled volumes exceeding ID1 cycle EPSQ </t>
  </si>
  <si>
    <t>ID2 cycle EPSQ (from above)</t>
  </si>
  <si>
    <t xml:space="preserve">Scheduled volumes exceeding ID2 cycle EPSQ </t>
  </si>
  <si>
    <r>
      <t xml:space="preserve">ID1 EPSQ  (Above volume x 5/24) </t>
    </r>
    <r>
      <rPr>
        <b/>
        <vertAlign val="superscript"/>
        <sz val="10"/>
        <rFont val="Verdana"/>
        <family val="2"/>
      </rPr>
      <t>(1)</t>
    </r>
  </si>
  <si>
    <r>
      <t xml:space="preserve">Additional EPSQ  (scheduled difference x 4/19) </t>
    </r>
    <r>
      <rPr>
        <b/>
        <vertAlign val="superscript"/>
        <sz val="10"/>
        <rFont val="Verdana"/>
        <family val="2"/>
      </rPr>
      <t>(2</t>
    </r>
    <r>
      <rPr>
        <vertAlign val="superscript"/>
        <sz val="10"/>
        <rFont val="Verdana"/>
        <family val="2"/>
      </rPr>
      <t>)</t>
    </r>
  </si>
  <si>
    <r>
      <t>Additional EPSQ (scheduled difference x 4/15)</t>
    </r>
    <r>
      <rPr>
        <b/>
        <sz val="10"/>
        <rFont val="Verdana"/>
        <family val="2"/>
      </rPr>
      <t xml:space="preserve"> </t>
    </r>
    <r>
      <rPr>
        <b/>
        <vertAlign val="superscript"/>
        <sz val="10"/>
        <rFont val="Verdana"/>
        <family val="2"/>
      </rPr>
      <t>(3)</t>
    </r>
  </si>
  <si>
    <t>Elapsed Prorated Scheduled Quantity Calculator</t>
  </si>
  <si>
    <t>ID2 EPSQ (sum of previous and additional EPSQ)</t>
  </si>
  <si>
    <t>ID3 EPSQ (sum of previous and additional EPSQ)</t>
  </si>
  <si>
    <t>Intraday 1 (ID1)</t>
  </si>
  <si>
    <t>Intraday 2 (ID2)</t>
  </si>
  <si>
    <t>Intraday 3 (ID3)</t>
  </si>
  <si>
    <t xml:space="preserve">Note: The calculation incorporates the previous cycle's EPSQ plus </t>
  </si>
  <si>
    <t>the additional EPSQ calculated from scheduled volumes exceeding</t>
  </si>
  <si>
    <t>the previous cycle's EPSQ.</t>
  </si>
  <si>
    <r>
      <rPr>
        <b/>
        <vertAlign val="superscript"/>
        <sz val="10"/>
        <rFont val="Verdana"/>
        <family val="2"/>
      </rPr>
      <t>(1)</t>
    </r>
    <r>
      <rPr>
        <b/>
        <sz val="10"/>
        <rFont val="Verdana"/>
        <family val="2"/>
      </rPr>
      <t xml:space="preserve"> ID1 EPSQ - </t>
    </r>
    <r>
      <rPr>
        <sz val="10"/>
        <rFont val="Verdana"/>
        <family val="2"/>
      </rPr>
      <t>Hours of flow / total hours</t>
    </r>
  </si>
  <si>
    <r>
      <rPr>
        <b/>
        <vertAlign val="superscript"/>
        <sz val="10"/>
        <rFont val="Verdana"/>
        <family val="2"/>
      </rPr>
      <t>(2)</t>
    </r>
    <r>
      <rPr>
        <b/>
        <sz val="10"/>
        <rFont val="Verdana"/>
        <family val="2"/>
      </rPr>
      <t xml:space="preserve"> ID2 EPSQ - </t>
    </r>
    <r>
      <rPr>
        <sz val="10"/>
        <rFont val="Verdana"/>
        <family val="2"/>
      </rPr>
      <t>Hours of flow since previous cycle / remaining hours in the day</t>
    </r>
  </si>
  <si>
    <t>Effective 01/10/2018</t>
  </si>
  <si>
    <r>
      <rPr>
        <b/>
        <vertAlign val="superscript"/>
        <sz val="10"/>
        <rFont val="Verdana"/>
        <family val="2"/>
      </rPr>
      <t>(3)</t>
    </r>
    <r>
      <rPr>
        <b/>
        <sz val="10"/>
        <rFont val="Verdana"/>
        <family val="2"/>
      </rPr>
      <t xml:space="preserve"> ID3 EPSQ -  </t>
    </r>
    <r>
      <rPr>
        <sz val="10"/>
        <rFont val="Verdana"/>
        <family val="2"/>
      </rPr>
      <t>Hours of flow since previous cycle / remaining hours in the day</t>
    </r>
  </si>
  <si>
    <r>
      <t xml:space="preserve">    </t>
    </r>
    <r>
      <rPr>
        <sz val="10"/>
        <rFont val="Verdana"/>
        <family val="2"/>
      </rPr>
      <t>[6 p.m. - 2 p.m.] / [24-5 hours] = 4/19</t>
    </r>
  </si>
  <si>
    <t xml:space="preserve">    [9 a.m. - 2 p.m.] / 24 hours = 5/24</t>
  </si>
  <si>
    <t xml:space="preserve">    [10 p.m. - 6 p.m.] / [24-9 hours] equals 4/15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</si>
</sst>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6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0" fontId="48" fillId="33" borderId="1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3" fontId="49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2</xdr:col>
      <xdr:colOff>466725</xdr:colOff>
      <xdr:row>2</xdr:row>
      <xdr:rowOff>142875</xdr:rowOff>
    </xdr:to>
    <xdr:pic>
      <xdr:nvPicPr>
        <xdr:cNvPr id="1" name="Picture 2" descr="NNG_BH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showRowColHeaders="0" tabSelected="1" zoomScalePageLayoutView="116" workbookViewId="0" topLeftCell="A1">
      <selection activeCell="F9" sqref="F9"/>
    </sheetView>
  </sheetViews>
  <sheetFormatPr defaultColWidth="9.140625" defaultRowHeight="12.75"/>
  <cols>
    <col min="5" max="5" width="22.00390625" style="0" customWidth="1"/>
    <col min="6" max="6" width="9.140625" style="2" customWidth="1"/>
  </cols>
  <sheetData>
    <row r="1" spans="1:7" ht="12.75">
      <c r="A1" s="8"/>
      <c r="F1" s="3"/>
      <c r="G1" s="10"/>
    </row>
    <row r="2" ht="12.75">
      <c r="A2" s="20"/>
    </row>
    <row r="3" ht="12.75">
      <c r="A3" s="9"/>
    </row>
    <row r="5" spans="1:8" s="11" customFormat="1" ht="18">
      <c r="A5" s="25" t="s">
        <v>11</v>
      </c>
      <c r="B5" s="25"/>
      <c r="C5" s="25"/>
      <c r="D5" s="25"/>
      <c r="E5" s="25"/>
      <c r="F5" s="25"/>
      <c r="G5" s="25"/>
      <c r="H5" s="25"/>
    </row>
    <row r="6" spans="1:8" s="11" customFormat="1" ht="18">
      <c r="A6" s="18"/>
      <c r="B6" s="18"/>
      <c r="C6" s="18"/>
      <c r="D6" s="18"/>
      <c r="E6" s="18"/>
      <c r="F6" s="18"/>
      <c r="G6" s="18"/>
      <c r="H6" s="18"/>
    </row>
    <row r="7" spans="2:7" ht="12.75">
      <c r="B7" s="1"/>
      <c r="C7" s="1"/>
      <c r="D7" s="1"/>
      <c r="E7" s="1"/>
      <c r="F7" s="3"/>
      <c r="G7" s="1"/>
    </row>
    <row r="8" spans="2:7" ht="12.75">
      <c r="B8" s="13" t="s">
        <v>14</v>
      </c>
      <c r="C8" s="10"/>
      <c r="D8" s="10"/>
      <c r="E8" s="10"/>
      <c r="F8" s="3"/>
      <c r="G8" s="1"/>
    </row>
    <row r="9" spans="2:7" ht="12.75">
      <c r="B9" s="10" t="s">
        <v>1</v>
      </c>
      <c r="C9" s="10"/>
      <c r="D9" s="10"/>
      <c r="E9" s="10"/>
      <c r="F9" s="17"/>
      <c r="G9" s="4" t="s">
        <v>0</v>
      </c>
    </row>
    <row r="10" spans="2:7" ht="20.25" customHeight="1" thickBot="1">
      <c r="B10" s="10" t="s">
        <v>8</v>
      </c>
      <c r="C10" s="10"/>
      <c r="D10" s="10"/>
      <c r="E10" s="12"/>
      <c r="F10" s="21">
        <f>ROUND(F9*5/24,0)</f>
        <v>0</v>
      </c>
      <c r="G10" s="1"/>
    </row>
    <row r="11" spans="2:7" ht="13.5" thickTop="1">
      <c r="B11" s="10"/>
      <c r="C11" s="10"/>
      <c r="D11" s="10"/>
      <c r="E11" s="10"/>
      <c r="F11" s="3"/>
      <c r="G11" s="1"/>
    </row>
    <row r="12" spans="2:7" ht="12.75" hidden="1">
      <c r="B12" s="10"/>
      <c r="C12" s="10"/>
      <c r="D12" s="10"/>
      <c r="E12" s="10"/>
      <c r="F12" s="3"/>
      <c r="G12" s="1"/>
    </row>
    <row r="13" spans="2:7" ht="12.75">
      <c r="B13" s="10"/>
      <c r="C13" s="10"/>
      <c r="D13" s="10"/>
      <c r="E13" s="10"/>
      <c r="F13" s="3"/>
      <c r="G13" s="1"/>
    </row>
    <row r="14" spans="2:7" ht="12.75">
      <c r="B14" s="13" t="s">
        <v>15</v>
      </c>
      <c r="C14" s="10"/>
      <c r="D14" s="10"/>
      <c r="E14" s="10"/>
      <c r="F14" s="3"/>
      <c r="G14" s="1"/>
    </row>
    <row r="15" spans="2:7" ht="12.75">
      <c r="B15" s="10" t="s">
        <v>2</v>
      </c>
      <c r="C15" s="10"/>
      <c r="D15" s="10"/>
      <c r="E15" s="10"/>
      <c r="F15" s="17"/>
      <c r="G15" s="4" t="s">
        <v>0</v>
      </c>
    </row>
    <row r="16" spans="2:7" ht="12.75">
      <c r="B16" s="10" t="s">
        <v>4</v>
      </c>
      <c r="C16" s="10"/>
      <c r="D16" s="10"/>
      <c r="E16" s="10"/>
      <c r="F16" s="16">
        <f>F10</f>
        <v>0</v>
      </c>
      <c r="G16" s="1"/>
    </row>
    <row r="17" spans="2:7" ht="15" customHeight="1">
      <c r="B17" s="10" t="s">
        <v>5</v>
      </c>
      <c r="C17" s="10"/>
      <c r="D17" s="10"/>
      <c r="E17" s="10"/>
      <c r="F17" s="5">
        <f>F15-F16</f>
        <v>0</v>
      </c>
      <c r="G17" s="1"/>
    </row>
    <row r="18" spans="2:7" ht="11.25" customHeight="1">
      <c r="B18" s="10"/>
      <c r="C18" s="10"/>
      <c r="D18" s="10"/>
      <c r="E18" s="10"/>
      <c r="F18" s="5"/>
      <c r="G18" s="1"/>
    </row>
    <row r="19" spans="2:9" ht="17.25" customHeight="1">
      <c r="B19" s="10" t="s">
        <v>9</v>
      </c>
      <c r="C19" s="10"/>
      <c r="D19" s="10"/>
      <c r="E19" s="10"/>
      <c r="F19" s="5">
        <f>ROUND(F17*4/19,0)</f>
        <v>0</v>
      </c>
      <c r="G19" s="1"/>
      <c r="I19" s="6"/>
    </row>
    <row r="20" spans="2:7" ht="12.75">
      <c r="B20" s="10"/>
      <c r="C20" s="10"/>
      <c r="D20" s="10"/>
      <c r="E20" s="10"/>
      <c r="F20" s="5"/>
      <c r="G20" s="1"/>
    </row>
    <row r="21" spans="2:7" ht="13.5" thickBot="1">
      <c r="B21" s="10" t="s">
        <v>12</v>
      </c>
      <c r="C21" s="10"/>
      <c r="D21" s="10"/>
      <c r="E21" s="10"/>
      <c r="F21" s="21">
        <f>F10+F19</f>
        <v>0</v>
      </c>
      <c r="G21" s="1"/>
    </row>
    <row r="22" spans="2:7" ht="13.5" thickTop="1">
      <c r="B22" s="10"/>
      <c r="C22" s="10"/>
      <c r="D22" s="10"/>
      <c r="E22" s="10"/>
      <c r="F22" s="3"/>
      <c r="G22" s="1"/>
    </row>
    <row r="23" spans="2:7" ht="12.75">
      <c r="B23" s="13" t="s">
        <v>16</v>
      </c>
      <c r="C23" s="10"/>
      <c r="D23" s="10"/>
      <c r="E23" s="10"/>
      <c r="F23" s="3"/>
      <c r="G23" s="1"/>
    </row>
    <row r="24" spans="2:7" ht="15" customHeight="1">
      <c r="B24" s="10" t="s">
        <v>3</v>
      </c>
      <c r="C24" s="10"/>
      <c r="D24" s="10"/>
      <c r="E24" s="10"/>
      <c r="F24" s="17"/>
      <c r="G24" s="4" t="s">
        <v>0</v>
      </c>
    </row>
    <row r="25" spans="2:7" ht="12.75">
      <c r="B25" s="10" t="s">
        <v>6</v>
      </c>
      <c r="C25" s="10"/>
      <c r="D25" s="10"/>
      <c r="E25" s="10"/>
      <c r="F25" s="16">
        <f>F21</f>
        <v>0</v>
      </c>
      <c r="G25" s="1"/>
    </row>
    <row r="26" spans="2:7" ht="12.75">
      <c r="B26" s="10" t="s">
        <v>7</v>
      </c>
      <c r="C26" s="10"/>
      <c r="D26" s="10"/>
      <c r="E26" s="10"/>
      <c r="F26" s="5">
        <f>F24-F25</f>
        <v>0</v>
      </c>
      <c r="G26" s="1"/>
    </row>
    <row r="27" spans="2:7" ht="12.75">
      <c r="B27" s="10"/>
      <c r="C27" s="10"/>
      <c r="D27" s="10"/>
      <c r="E27" s="10"/>
      <c r="F27" s="5"/>
      <c r="G27" s="1"/>
    </row>
    <row r="28" spans="2:9" ht="15">
      <c r="B28" s="10" t="s">
        <v>10</v>
      </c>
      <c r="C28" s="10"/>
      <c r="D28" s="10"/>
      <c r="E28" s="10"/>
      <c r="F28" s="5">
        <f>ROUND(F26*4/15,0)</f>
        <v>0</v>
      </c>
      <c r="G28" s="1"/>
      <c r="I28" s="7"/>
    </row>
    <row r="29" spans="2:7" ht="12.75">
      <c r="B29" s="10"/>
      <c r="C29" s="10"/>
      <c r="D29" s="10"/>
      <c r="E29" s="10"/>
      <c r="F29" s="5"/>
      <c r="G29" s="1"/>
    </row>
    <row r="30" spans="2:7" ht="13.5" thickBot="1">
      <c r="B30" s="10" t="s">
        <v>13</v>
      </c>
      <c r="C30" s="10"/>
      <c r="D30" s="10"/>
      <c r="E30" s="10"/>
      <c r="F30" s="21">
        <f>F21+F28</f>
        <v>0</v>
      </c>
      <c r="G30" s="1"/>
    </row>
    <row r="31" spans="2:7" ht="13.5" thickTop="1">
      <c r="B31" s="10"/>
      <c r="C31" s="10"/>
      <c r="D31" s="10"/>
      <c r="E31" s="10"/>
      <c r="F31" s="3"/>
      <c r="G31" s="1"/>
    </row>
    <row r="32" spans="2:7" ht="12.75">
      <c r="B32" s="10" t="s">
        <v>17</v>
      </c>
      <c r="C32" s="10"/>
      <c r="D32" s="10"/>
      <c r="E32" s="10"/>
      <c r="F32" s="3"/>
      <c r="G32" s="1"/>
    </row>
    <row r="33" spans="2:7" ht="12.75">
      <c r="B33" s="10" t="s">
        <v>18</v>
      </c>
      <c r="C33" s="10"/>
      <c r="D33" s="10"/>
      <c r="E33" s="10"/>
      <c r="F33" s="3"/>
      <c r="G33" s="1"/>
    </row>
    <row r="34" spans="2:7" ht="12.75">
      <c r="B34" s="10" t="s">
        <v>19</v>
      </c>
      <c r="C34" s="10"/>
      <c r="D34" s="10"/>
      <c r="E34" s="10"/>
      <c r="F34" s="3"/>
      <c r="G34" s="1"/>
    </row>
    <row r="35" spans="2:7" ht="12.75">
      <c r="B35" s="10"/>
      <c r="C35" s="10"/>
      <c r="D35" s="10"/>
      <c r="E35" s="10"/>
      <c r="F35" s="3"/>
      <c r="G35" s="1"/>
    </row>
    <row r="36" spans="2:7" ht="15">
      <c r="B36" s="13" t="s">
        <v>20</v>
      </c>
      <c r="C36" s="10"/>
      <c r="D36" s="10"/>
      <c r="E36" s="10"/>
      <c r="F36" s="3"/>
      <c r="G36" s="1"/>
    </row>
    <row r="37" spans="2:7" ht="12.75">
      <c r="B37" s="10" t="s">
        <v>25</v>
      </c>
      <c r="C37" s="10"/>
      <c r="D37" s="10"/>
      <c r="E37" s="10"/>
      <c r="F37" s="3"/>
      <c r="G37" s="1"/>
    </row>
    <row r="38" spans="2:8" ht="15">
      <c r="B38" s="13" t="s">
        <v>21</v>
      </c>
      <c r="C38" s="13"/>
      <c r="D38" s="13"/>
      <c r="E38" s="13"/>
      <c r="F38" s="14"/>
      <c r="G38" s="15"/>
      <c r="H38" s="15"/>
    </row>
    <row r="39" spans="2:8" ht="12.75">
      <c r="B39" s="13" t="s">
        <v>24</v>
      </c>
      <c r="C39" s="13"/>
      <c r="D39" s="13"/>
      <c r="E39" s="13"/>
      <c r="F39" s="14"/>
      <c r="G39" s="15"/>
      <c r="H39" s="15"/>
    </row>
    <row r="40" spans="2:8" ht="15">
      <c r="B40" s="13" t="s">
        <v>23</v>
      </c>
      <c r="C40" s="13"/>
      <c r="D40" s="13"/>
      <c r="E40" s="13"/>
      <c r="F40" s="14"/>
      <c r="G40" s="15"/>
      <c r="H40" s="15"/>
    </row>
    <row r="41" spans="2:8" ht="12.75">
      <c r="B41" s="10" t="s">
        <v>26</v>
      </c>
      <c r="C41" s="10"/>
      <c r="D41" s="10"/>
      <c r="E41" s="10"/>
      <c r="F41" s="14"/>
      <c r="G41" s="15"/>
      <c r="H41" s="15"/>
    </row>
    <row r="42" spans="2:8" ht="12.75">
      <c r="B42" s="10"/>
      <c r="C42" s="10"/>
      <c r="D42" s="10"/>
      <c r="E42" s="10"/>
      <c r="F42" s="14"/>
      <c r="G42" s="15"/>
      <c r="H42" s="15"/>
    </row>
    <row r="43" spans="2:8" ht="12.75">
      <c r="B43" s="10"/>
      <c r="C43" s="10"/>
      <c r="D43" s="10"/>
      <c r="E43" s="10"/>
      <c r="F43" s="14"/>
      <c r="G43" s="15"/>
      <c r="H43" s="15"/>
    </row>
    <row r="44" spans="2:8" ht="12.75">
      <c r="B44" s="10"/>
      <c r="C44" s="10"/>
      <c r="D44" s="10"/>
      <c r="E44" s="10"/>
      <c r="F44" s="14"/>
      <c r="G44" s="15"/>
      <c r="H44" s="15"/>
    </row>
    <row r="45" spans="2:8" ht="12.75">
      <c r="B45" s="10"/>
      <c r="C45" s="10"/>
      <c r="D45" s="10"/>
      <c r="E45" s="10"/>
      <c r="F45" s="14"/>
      <c r="G45" s="15"/>
      <c r="H45" s="15"/>
    </row>
    <row r="46" spans="2:8" ht="12.75">
      <c r="B46" s="10"/>
      <c r="C46" s="10"/>
      <c r="D46" s="10"/>
      <c r="E46" s="10"/>
      <c r="F46" s="14"/>
      <c r="G46" s="15"/>
      <c r="H46" s="15"/>
    </row>
    <row r="47" spans="2:8" ht="12.75">
      <c r="B47" s="10"/>
      <c r="C47" s="10"/>
      <c r="D47" s="10"/>
      <c r="E47" s="10"/>
      <c r="F47" s="14"/>
      <c r="G47" s="15"/>
      <c r="H47" s="15"/>
    </row>
    <row r="48" spans="2:8" ht="12.75">
      <c r="B48" s="10"/>
      <c r="C48" s="10"/>
      <c r="D48" s="10"/>
      <c r="E48" s="10"/>
      <c r="F48" s="14"/>
      <c r="G48" s="15"/>
      <c r="H48" s="15"/>
    </row>
    <row r="49" spans="2:8" ht="12.75">
      <c r="B49" s="10"/>
      <c r="C49" s="10"/>
      <c r="D49" s="10"/>
      <c r="E49" s="10"/>
      <c r="F49" s="14"/>
      <c r="G49" s="15"/>
      <c r="H49" s="15"/>
    </row>
    <row r="50" spans="2:8" ht="12.75">
      <c r="B50" s="10"/>
      <c r="C50" s="10"/>
      <c r="D50" s="10"/>
      <c r="E50" s="10"/>
      <c r="F50" s="14"/>
      <c r="G50" s="15"/>
      <c r="H50" s="15"/>
    </row>
    <row r="51" spans="2:8" ht="12.75">
      <c r="B51" s="10"/>
      <c r="C51" s="10"/>
      <c r="D51" s="10"/>
      <c r="E51" s="10"/>
      <c r="F51" s="14"/>
      <c r="G51" s="15"/>
      <c r="H51" s="15"/>
    </row>
    <row r="52" spans="2:5" ht="12.75">
      <c r="B52" s="10"/>
      <c r="C52" s="10"/>
      <c r="D52" s="10"/>
      <c r="E52" s="10"/>
    </row>
    <row r="53" spans="2:5" ht="12.75">
      <c r="B53" s="10"/>
      <c r="C53" s="10"/>
      <c r="D53" s="10"/>
      <c r="E53" s="10"/>
    </row>
    <row r="54" spans="2:9" ht="12.75">
      <c r="B54" s="22" t="s">
        <v>22</v>
      </c>
      <c r="C54" s="23"/>
      <c r="D54" s="24"/>
      <c r="G54" s="10"/>
      <c r="I54" s="19"/>
    </row>
  </sheetData>
  <sheetProtection/>
  <mergeCells count="1">
    <mergeCell ref="A5:H5"/>
  </mergeCells>
  <printOptions/>
  <pageMargins left="1" right="0.65" top="0.65" bottom="0.6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ET&amp;S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TMS - Elapsed Prorated Scheduled Quantity (EPSQ) Calculator</dc:title>
  <dc:subject/>
  <dc:creator>admin</dc:creator>
  <cp:keywords/>
  <dc:description/>
  <cp:lastModifiedBy>Kuehl, Toby</cp:lastModifiedBy>
  <cp:lastPrinted>2019-01-15T20:25:44Z</cp:lastPrinted>
  <dcterms:created xsi:type="dcterms:W3CDTF">1999-04-05T20:22:00Z</dcterms:created>
  <dcterms:modified xsi:type="dcterms:W3CDTF">2019-01-16T13:13:13Z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0x01010036DC08934D30914FA29E5F1B55E335EC</vt:lpwstr>
  </property>
  <property fmtid="{D5CDD505-2E9C-101B-9397-08002B2CF9AE}" pid="3" name="ItemRetentionFormula">
    <vt:lpwstr>&lt;formula id="Microsoft.Office.RecordsManagement.PolicyFeatures.Expiration.Formula.BuiltIn"&gt;&lt;number&gt;0&lt;/number&gt;&lt;property&gt;EndPostDate&lt;/property&gt;&lt;propertyId&gt;22badabc-63b1-478b-b9db-1c4b0e543486&lt;/propertyId&gt;&lt;period&gt;days&lt;/period&gt;&lt;/formula&gt;</vt:lpwstr>
  </property>
  <property fmtid="{D5CDD505-2E9C-101B-9397-08002B2CF9AE}" pid="4" name="_dlc_policyId">
    <vt:lpwstr/>
  </property>
  <property fmtid="{D5CDD505-2E9C-101B-9397-08002B2CF9AE}" pid="5" name="DocumentDescription">
    <vt:lpwstr>The EPSQ calculator provides customers an opportunity to determine the EPSQ volumes based on  previous cycle’s scheduled quantities.</vt:lpwstr>
  </property>
  <property fmtid="{D5CDD505-2E9C-101B-9397-08002B2CF9AE}" pid="6" name="Document Category">
    <vt:lpwstr>7</vt:lpwstr>
  </property>
  <property fmtid="{D5CDD505-2E9C-101B-9397-08002B2CF9AE}" pid="7" name="EndPostDate">
    <vt:lpwstr>2999-12-31T17:00:00Z</vt:lpwstr>
  </property>
  <property fmtid="{D5CDD505-2E9C-101B-9397-08002B2CF9AE}" pid="8" name="BeginPostDate">
    <vt:lpwstr>2016-04-08T13:05:00Z</vt:lpwstr>
  </property>
  <property fmtid="{D5CDD505-2E9C-101B-9397-08002B2CF9AE}" pid="9" name="MoveToInitiate">
    <vt:lpwstr/>
  </property>
  <property fmtid="{D5CDD505-2E9C-101B-9397-08002B2CF9AE}" pid="10" name="_dlc_ExpireDate">
    <vt:lpwstr>2999-12-31T17:00:00Z</vt:lpwstr>
  </property>
  <property fmtid="{D5CDD505-2E9C-101B-9397-08002B2CF9AE}" pid="11" name="PostingStatus">
    <vt:lpwstr>Initiate</vt:lpwstr>
  </property>
  <property fmtid="{D5CDD505-2E9C-101B-9397-08002B2CF9AE}" pid="12" name="WorkflowHistory">
    <vt:lpwstr>3/30/2016 11:14:54 AM - WorkflowStarted - Kuehl, Toby - Feedback workflow was started. - Workflow Started
3/30/2016 11:14:54 AM - WorkflowComment - Kuehl, Toby - Review task creation bypassed - Skipping Publishing
3/30/2016 11:14:54 AM - WorkflowComment -</vt:lpwstr>
  </property>
  <property fmtid="{D5CDD505-2E9C-101B-9397-08002B2CF9AE}" pid="13" name="CommentsHistory">
    <vt:lpwstr>Admin Kuehl, Toby      3/30/2016 11:15:38 AM
Approved by S. Coe 3/30/16
tk
-----
</vt:lpwstr>
  </property>
  <property fmtid="{D5CDD505-2E9C-101B-9397-08002B2CF9AE}" pid="14" name="Post Date">
    <vt:lpwstr>2019-01-16T07:20:02Z</vt:lpwstr>
  </property>
  <property fmtid="{D5CDD505-2E9C-101B-9397-08002B2CF9AE}" pid="15" name="Expired Date">
    <vt:lpwstr/>
  </property>
  <property fmtid="{D5CDD505-2E9C-101B-9397-08002B2CF9AE}" pid="16" name="Requested Date">
    <vt:lpwstr/>
  </property>
  <property fmtid="{D5CDD505-2E9C-101B-9397-08002B2CF9AE}" pid="17" name="Doc ID">
    <vt:lpwstr/>
  </property>
  <property fmtid="{D5CDD505-2E9C-101B-9397-08002B2CF9AE}" pid="18" name="Unresolved User ID">
    <vt:lpwstr/>
  </property>
  <property fmtid="{D5CDD505-2E9C-101B-9397-08002B2CF9AE}" pid="19" name="NavGroup">
    <vt:lpwstr/>
  </property>
  <property fmtid="{D5CDD505-2E9C-101B-9397-08002B2CF9AE}" pid="20" name="Rate Info">
    <vt:lpwstr/>
  </property>
</Properties>
</file>